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<sst xmlns="http://schemas.openxmlformats.org/spreadsheetml/2006/main" count="20" uniqueCount="16">
  <si>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Typ A</t>
  </si>
  <si>
    <t>Typ B</t>
  </si>
  <si>
    <t>Typ C</t>
  </si>
  <si>
    <t>Typ D</t>
  </si>
  <si>
    <t>Anschaffungspreis</t>
  </si>
  <si>
    <t>Preis für Treibstoff / l</t>
  </si>
  <si>
    <t>verbrauch je 100 km</t>
  </si>
  <si>
    <t>Fahrleistung / Jahr</t>
  </si>
  <si>
    <t>Wartung / Reparatur</t>
  </si>
  <si>
    <t>Wertverlust pro Jahr</t>
  </si>
  <si>
    <t>Versicherung</t>
  </si>
  <si>
    <t>Steuern pro Jahr</t>
  </si>
  <si>
    <t>Pro Jahr</t>
  </si>
  <si>
    <t>Pro Monat</t>
  </si>
  <si>
    <t>Pro km</t>
  </si>
  <si>
    <t>Benzin Kosten / Jahr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</si>
</sst>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[$€]_-;\-* #,##0.00[$€]_-;_-* &quot;-&quot;??[$€]_-;_-@_-"/>
    <numFmt numFmtId="165" formatCode="0.0"/>
    <numFmt numFmtId="166" formatCode="_-* #,##0.00_ _¤_-;\-* #,##0.00_ _¤_-;_-* &quot;-&quot;??_ _¤_-;_-@_-"/>
    <numFmt numFmtId="167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64" fontId="0" fillId="0" borderId="10" xfId="45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47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45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45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0" xfId="45" applyFont="1" applyFill="1" applyBorder="1" applyAlignment="1">
      <alignment/>
    </xf>
    <xf numFmtId="0" fontId="0" fillId="36" borderId="10" xfId="0" applyFill="1" applyBorder="1" applyAlignment="1">
      <alignment/>
    </xf>
    <xf numFmtId="164" fontId="0" fillId="36" borderId="10" xfId="45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tabSelected="1" workbookViewId="0" topLeftCell="A1">
      <selection activeCell="H1" sqref="H1"/>
    </sheetView>
  </sheetViews>
  <sheetFormatPr defaultColWidth="11.421875" defaultRowHeight="15"/>
  <cols>
    <col min="1" max="1" width="19.57421875" style="0" bestFit="1" customWidth="1"/>
    <col min="2" max="2" width="20.00390625" style="0" bestFit="1" customWidth="1"/>
    <col min="3" max="6" width="11.57421875" style="0" bestFit="1" customWidth="1"/>
  </cols>
  <sheetData>
    <row r="3" spans="3:6" ht="15">
      <c r="C3" s="1" t="s">
        <v>0</v>
      </c>
      <c r="D3" s="1" t="s">
        <v>1</v>
      </c>
      <c r="E3" s="1" t="s">
        <v>2</v>
      </c>
      <c r="F3" s="1" t="s">
        <v>3</v>
      </c>
    </row>
    <row r="4" spans="2:6" ht="15">
      <c r="B4" s="2" t="s">
        <v>4</v>
      </c>
      <c r="C4" s="3">
        <v>16000</v>
      </c>
      <c r="D4" s="3">
        <v>12000</v>
      </c>
      <c r="E4" s="3">
        <v>24000</v>
      </c>
      <c r="F4" s="3">
        <v>28000</v>
      </c>
    </row>
    <row r="5" spans="2:6" ht="15">
      <c r="B5" s="2" t="s">
        <v>5</v>
      </c>
      <c r="C5" s="3">
        <v>1.46</v>
      </c>
      <c r="D5" s="3">
        <v>1.46</v>
      </c>
      <c r="E5" s="3">
        <v>1.46</v>
      </c>
      <c r="F5" s="3">
        <v>1.35</v>
      </c>
    </row>
    <row r="6" spans="2:6" ht="15">
      <c r="B6" s="2" t="s">
        <v>6</v>
      </c>
      <c r="C6" s="4">
        <v>6.5</v>
      </c>
      <c r="D6" s="4">
        <v>7.5</v>
      </c>
      <c r="E6" s="4">
        <v>8.5</v>
      </c>
      <c r="F6" s="4">
        <v>5</v>
      </c>
    </row>
    <row r="7" spans="2:6" ht="15">
      <c r="B7" s="2" t="s">
        <v>7</v>
      </c>
      <c r="C7" s="5">
        <v>20000</v>
      </c>
      <c r="D7" s="6">
        <v>20000</v>
      </c>
      <c r="E7" s="6">
        <v>20000</v>
      </c>
      <c r="F7" s="6">
        <v>20000</v>
      </c>
    </row>
    <row r="11" spans="3:6" ht="15">
      <c r="C11" s="1" t="s">
        <v>0</v>
      </c>
      <c r="D11" s="1" t="s">
        <v>1</v>
      </c>
      <c r="E11" s="1" t="s">
        <v>2</v>
      </c>
      <c r="F11" s="1" t="s">
        <v>3</v>
      </c>
    </row>
    <row r="12" spans="1:6" ht="15">
      <c r="A12" s="2" t="s">
        <v>8</v>
      </c>
      <c r="B12" s="7">
        <v>0.055</v>
      </c>
      <c r="C12" s="3">
        <f>C$4*$B12</f>
        <v>880</v>
      </c>
      <c r="D12" s="3">
        <f>D$4*$B12</f>
        <v>660</v>
      </c>
      <c r="E12" s="3">
        <f>E$4*$B12</f>
        <v>1320</v>
      </c>
      <c r="F12" s="3">
        <f>F$4*$B12</f>
        <v>1540</v>
      </c>
    </row>
    <row r="13" spans="1:6" ht="15">
      <c r="A13" s="2" t="s">
        <v>9</v>
      </c>
      <c r="B13" s="7">
        <v>0.125</v>
      </c>
      <c r="C13" s="3">
        <f aca="true" t="shared" si="0" ref="C13:F15">C$4*$B13</f>
        <v>2000</v>
      </c>
      <c r="D13" s="3">
        <f t="shared" si="0"/>
        <v>1500</v>
      </c>
      <c r="E13" s="3">
        <f t="shared" si="0"/>
        <v>3000</v>
      </c>
      <c r="F13" s="3">
        <f t="shared" si="0"/>
        <v>3500</v>
      </c>
    </row>
    <row r="14" spans="1:6" ht="15">
      <c r="A14" s="2" t="s">
        <v>10</v>
      </c>
      <c r="B14" s="7">
        <v>0.03</v>
      </c>
      <c r="C14" s="3">
        <f t="shared" si="0"/>
        <v>480</v>
      </c>
      <c r="D14" s="3">
        <f t="shared" si="0"/>
        <v>360</v>
      </c>
      <c r="E14" s="3">
        <f t="shared" si="0"/>
        <v>720</v>
      </c>
      <c r="F14" s="3">
        <f t="shared" si="0"/>
        <v>840</v>
      </c>
    </row>
    <row r="15" spans="1:6" ht="15">
      <c r="A15" s="2" t="s">
        <v>11</v>
      </c>
      <c r="B15" s="8">
        <v>0.015</v>
      </c>
      <c r="C15" s="3">
        <f t="shared" si="0"/>
        <v>240</v>
      </c>
      <c r="D15" s="3">
        <f t="shared" si="0"/>
        <v>180</v>
      </c>
      <c r="E15" s="3">
        <f t="shared" si="0"/>
        <v>360</v>
      </c>
      <c r="F15" s="3">
        <f t="shared" si="0"/>
        <v>420</v>
      </c>
    </row>
    <row r="16" spans="2:6" ht="15">
      <c r="B16" s="9" t="s">
        <v>12</v>
      </c>
      <c r="C16" s="10">
        <f>SUM(C12:C15)+C19</f>
        <v>5498</v>
      </c>
      <c r="D16" s="10">
        <f>SUM(D12:D15)+D19</f>
        <v>4890</v>
      </c>
      <c r="E16" s="10">
        <f>SUM(E12:E15)+E19</f>
        <v>7882</v>
      </c>
      <c r="F16" s="10">
        <f>SUM(F12:F15)+F19</f>
        <v>7650</v>
      </c>
    </row>
    <row r="17" spans="2:6" ht="15">
      <c r="B17" s="11" t="s">
        <v>13</v>
      </c>
      <c r="C17" s="12">
        <f>C16/12</f>
        <v>458.1666666666667</v>
      </c>
      <c r="D17" s="12">
        <f>D16/12</f>
        <v>407.5</v>
      </c>
      <c r="E17" s="12">
        <f>E16/12</f>
        <v>656.8333333333334</v>
      </c>
      <c r="F17" s="12">
        <f>F16/12</f>
        <v>637.5</v>
      </c>
    </row>
    <row r="18" spans="2:6" ht="15">
      <c r="B18" s="13" t="s">
        <v>14</v>
      </c>
      <c r="C18" s="14">
        <f>C16/C7</f>
        <v>0.2749</v>
      </c>
      <c r="D18" s="14">
        <f>D16/D7</f>
        <v>0.2445</v>
      </c>
      <c r="E18" s="14">
        <f>E16/E7</f>
        <v>0.3941</v>
      </c>
      <c r="F18" s="14">
        <f>F16/F7</f>
        <v>0.3825</v>
      </c>
    </row>
    <row r="19" spans="2:6" ht="15">
      <c r="B19" s="15" t="s">
        <v>15</v>
      </c>
      <c r="C19" s="16">
        <f>C7/100*C6*C5</f>
        <v>1898</v>
      </c>
      <c r="D19" s="16">
        <f>D7/100*D6*D5</f>
        <v>2190</v>
      </c>
      <c r="E19" s="16">
        <f>E7/100*E6*E5</f>
        <v>2482</v>
      </c>
      <c r="F19" s="16">
        <f>F7/100*F6*F5</f>
        <v>1350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>
    <oddFooter>&amp;L© Sven Süss
www.sven-suess.de&amp;C&amp;D&amp;R&amp;N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Süss</dc:creator>
  <cp:keywords/>
  <dc:description/>
  <cp:lastModifiedBy>Sven Süss</cp:lastModifiedBy>
  <dcterms:created xsi:type="dcterms:W3CDTF">2011-01-29T13:09:24Z</dcterms:created>
  <dcterms:modified xsi:type="dcterms:W3CDTF">2011-02-02T10:57:43Z</dcterms:modified>
  <cp:category/>
  <cp:version/>
  <cp:contentType/>
  <cp:contentStatus/>
</cp:coreProperties>
</file>